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Sheet2" sheetId="1" r:id="rId1"/>
    <sheet name="Sheet1" sheetId="2" r:id="rId2"/>
  </sheets>
  <definedNames>
    <definedName name="_xlnm.Print_Titles" localSheetId="1">'Sheet1'!$3:$5</definedName>
  </definedNames>
  <calcPr fullCalcOnLoad="1"/>
</workbook>
</file>

<file path=xl/sharedStrings.xml><?xml version="1.0" encoding="utf-8"?>
<sst xmlns="http://schemas.openxmlformats.org/spreadsheetml/2006/main" count="143" uniqueCount="94">
  <si>
    <t>正高</t>
  </si>
  <si>
    <t>副高</t>
  </si>
  <si>
    <t>床位数</t>
  </si>
  <si>
    <t>现有人数（人）</t>
  </si>
  <si>
    <t>需配备人数（人）</t>
  </si>
  <si>
    <t>中级</t>
  </si>
  <si>
    <t>初级</t>
  </si>
  <si>
    <t>士级</t>
  </si>
  <si>
    <t>师级</t>
  </si>
  <si>
    <t>病床使用率</t>
  </si>
  <si>
    <t>13年</t>
  </si>
  <si>
    <t>12年</t>
  </si>
  <si>
    <t>11年</t>
  </si>
  <si>
    <t>10年</t>
  </si>
  <si>
    <t>09年</t>
  </si>
  <si>
    <t>科室名称</t>
  </si>
  <si>
    <t>医师拟增减人数</t>
  </si>
  <si>
    <t>护理拟增减人数</t>
  </si>
  <si>
    <t>总人数</t>
  </si>
  <si>
    <t>护理</t>
  </si>
  <si>
    <t>科室提交需求的人数及条件汇总</t>
  </si>
  <si>
    <t>考聘人数</t>
  </si>
  <si>
    <t>临床医学</t>
  </si>
  <si>
    <t>男性</t>
  </si>
  <si>
    <t>专业技术岗位十二级</t>
  </si>
  <si>
    <t>招聘职位</t>
  </si>
  <si>
    <t>招聘对象</t>
  </si>
  <si>
    <t>岗位</t>
  </si>
  <si>
    <t>资格条件</t>
  </si>
  <si>
    <t>医师</t>
  </si>
  <si>
    <t>性别</t>
  </si>
  <si>
    <t>学历学位</t>
  </si>
  <si>
    <t>专业</t>
  </si>
  <si>
    <t>高级</t>
  </si>
  <si>
    <t>心血管内科医师</t>
  </si>
  <si>
    <t>全日制本科以上</t>
  </si>
  <si>
    <t>心血管内科</t>
  </si>
  <si>
    <t>应届毕业生</t>
  </si>
  <si>
    <t>备注</t>
  </si>
  <si>
    <t>应届毕业生</t>
  </si>
  <si>
    <t>临床医学</t>
  </si>
  <si>
    <t>神经内科</t>
  </si>
  <si>
    <t>减2</t>
  </si>
  <si>
    <t>神经内科医师</t>
  </si>
  <si>
    <t>2名</t>
  </si>
  <si>
    <t>1名</t>
  </si>
  <si>
    <t>科室现有人员数及各类职称人员分布</t>
  </si>
  <si>
    <t>要求</t>
  </si>
  <si>
    <t>2015年    计划数</t>
  </si>
  <si>
    <t>1名</t>
  </si>
  <si>
    <t>河源市人民医院2015年及2016年各科室招聘人员计划职位表（职能科室及护理）</t>
  </si>
  <si>
    <t>体检中心</t>
  </si>
  <si>
    <t>体检中心医师</t>
  </si>
  <si>
    <t xml:space="preserve">临床医学              </t>
  </si>
  <si>
    <t>全日制大专以上</t>
  </si>
  <si>
    <t>科教科</t>
  </si>
  <si>
    <t>科教科职员</t>
  </si>
  <si>
    <t>医学、卫生、统计学</t>
  </si>
  <si>
    <t>总务科</t>
  </si>
  <si>
    <t>总务科职员</t>
  </si>
  <si>
    <t>民用建筑</t>
  </si>
  <si>
    <t>水电维护</t>
  </si>
  <si>
    <t>质控科</t>
  </si>
  <si>
    <t>质控科职员</t>
  </si>
  <si>
    <t>临床医学</t>
  </si>
  <si>
    <t>信息中心</t>
  </si>
  <si>
    <t>信息中心职员</t>
  </si>
  <si>
    <t>软件工程</t>
  </si>
  <si>
    <t>设备科</t>
  </si>
  <si>
    <t>设备科职员</t>
  </si>
  <si>
    <t>医疗设备维修、检测相关专业</t>
  </si>
  <si>
    <t>预防保健科</t>
  </si>
  <si>
    <t>预防保健科职员</t>
  </si>
  <si>
    <t>预防医学</t>
  </si>
  <si>
    <t>病案室</t>
  </si>
  <si>
    <t>病案室职员</t>
  </si>
  <si>
    <t>医学信息管理</t>
  </si>
  <si>
    <t>副主任医师职称以上</t>
  </si>
  <si>
    <t>护理部</t>
  </si>
  <si>
    <t>护理</t>
  </si>
  <si>
    <t>护理学</t>
  </si>
  <si>
    <t>共10名，其中副主任技师1名，主管技师1名，统计师1名，助理统计师1名、副主任护师1名、主管护师1名、医师1名、医士2名、合同工1名</t>
  </si>
  <si>
    <t>共10名，工程师4名、助理工程师3名、主管护师1名、中级工1名、合同工1名</t>
  </si>
  <si>
    <t>共7名，工程师3名、助理工程师3名、技术员1名</t>
  </si>
  <si>
    <t>共2名，其中主任护师1名、副主任药师1名</t>
  </si>
  <si>
    <t>共3名，其中副主任医师2名、副主任护师1名</t>
  </si>
  <si>
    <t>共3名，其中主管护师2名、主管技师1名</t>
  </si>
  <si>
    <t>共470名，其中主任护师6名、副主任护师60名、主管护师106名、护师116名、护士174名、8名未取得执业资格证（含职能科室人员）</t>
  </si>
  <si>
    <t>共9名，其中副主任医师2名（含1名返聘人员）、主治医师1名、副主任护师2名、主管护师1名、主管药师1名、中医士1名、中级工1名</t>
  </si>
  <si>
    <t>共53名</t>
  </si>
  <si>
    <r>
      <t xml:space="preserve">2016年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  计划数</t>
    </r>
  </si>
  <si>
    <t>323名</t>
  </si>
  <si>
    <t>附件2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</si>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</sst>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sz val="10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84" fontId="45" fillId="0" borderId="10" xfId="0" applyNumberFormat="1" applyFont="1" applyBorder="1" applyAlignment="1">
      <alignment horizontal="center" vertical="center"/>
    </xf>
    <xf numFmtId="184" fontId="46" fillId="0" borderId="10" xfId="0" applyNumberFormat="1" applyFont="1" applyBorder="1" applyAlignment="1">
      <alignment horizontal="center" vertical="center"/>
    </xf>
    <xf numFmtId="184" fontId="46" fillId="0" borderId="10" xfId="0" applyNumberFormat="1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84" fontId="49" fillId="0" borderId="10" xfId="0" applyNumberFormat="1" applyFont="1" applyBorder="1" applyAlignment="1">
      <alignment horizontal="center" vertical="center"/>
    </xf>
    <xf numFmtId="184" fontId="50" fillId="0" borderId="10" xfId="0" applyNumberFormat="1" applyFont="1" applyBorder="1" applyAlignment="1">
      <alignment horizontal="center" vertical="center"/>
    </xf>
    <xf numFmtId="184" fontId="50" fillId="0" borderId="10" xfId="0" applyNumberFormat="1" applyFont="1" applyBorder="1" applyAlignment="1">
      <alignment horizontal="center" vertical="center" wrapText="1"/>
    </xf>
    <xf numFmtId="184" fontId="4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84" fontId="47" fillId="0" borderId="10" xfId="0" applyNumberFormat="1" applyFont="1" applyBorder="1" applyAlignment="1">
      <alignment horizontal="center" vertical="center"/>
    </xf>
    <xf numFmtId="184" fontId="4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184" fontId="4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A14"/>
    </sheetView>
  </sheetViews>
  <sheetFormatPr defaultColWidth="9.00390625" defaultRowHeight="14.25"/>
  <sheetData>
    <row r="1" ht="14.25">
      <c r="A1" s="32">
        <v>1</v>
      </c>
    </row>
    <row r="2" ht="14.25">
      <c r="A2" s="32">
        <v>1</v>
      </c>
    </row>
    <row r="3" ht="14.25">
      <c r="A3" s="38">
        <v>2</v>
      </c>
    </row>
    <row r="4" ht="14.25">
      <c r="A4" s="38">
        <v>1</v>
      </c>
    </row>
    <row r="5" ht="14.25">
      <c r="A5" s="38">
        <v>1</v>
      </c>
    </row>
    <row r="6" ht="14.25">
      <c r="A6" s="38">
        <v>3</v>
      </c>
    </row>
    <row r="7" ht="14.25">
      <c r="A7" s="38">
        <v>2</v>
      </c>
    </row>
    <row r="8" ht="14.25">
      <c r="A8" s="38">
        <v>2</v>
      </c>
    </row>
    <row r="9" ht="14.25">
      <c r="A9" s="38">
        <v>1</v>
      </c>
    </row>
    <row r="10" ht="14.25">
      <c r="A10" s="38">
        <v>1</v>
      </c>
    </row>
    <row r="11" ht="14.25">
      <c r="A11" s="38">
        <v>2</v>
      </c>
    </row>
    <row r="12" ht="14.25">
      <c r="A12" s="38">
        <v>1</v>
      </c>
    </row>
    <row r="13" ht="14.25">
      <c r="A13" s="38">
        <v>1</v>
      </c>
    </row>
    <row r="14" ht="14.25">
      <c r="A14" s="3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tabSelected="1" zoomScalePageLayoutView="0" workbookViewId="0" topLeftCell="A1">
      <selection activeCell="A18" sqref="A18:A20"/>
    </sheetView>
  </sheetViews>
  <sheetFormatPr defaultColWidth="9.00390625" defaultRowHeight="14.25"/>
  <cols>
    <col min="1" max="1" width="12.50390625" style="0" customWidth="1"/>
    <col min="2" max="2" width="0.74609375" style="0" hidden="1" customWidth="1"/>
    <col min="3" max="4" width="5.25390625" style="0" hidden="1" customWidth="1"/>
    <col min="5" max="5" width="5.375" style="0" hidden="1" customWidth="1"/>
    <col min="6" max="6" width="5.625" style="0" hidden="1" customWidth="1"/>
    <col min="7" max="7" width="5.50390625" style="0" hidden="1" customWidth="1"/>
    <col min="8" max="8" width="7.50390625" style="0" hidden="1" customWidth="1"/>
    <col min="9" max="9" width="3.00390625" style="0" hidden="1" customWidth="1"/>
    <col min="10" max="10" width="4.25390625" style="0" hidden="1" customWidth="1"/>
    <col min="11" max="11" width="4.375" style="0" hidden="1" customWidth="1"/>
    <col min="12" max="12" width="3.00390625" style="0" hidden="1" customWidth="1"/>
    <col min="13" max="13" width="3.375" style="0" hidden="1" customWidth="1"/>
    <col min="14" max="15" width="3.125" style="0" hidden="1" customWidth="1"/>
    <col min="16" max="16" width="3.25390625" style="0" hidden="1" customWidth="1"/>
    <col min="17" max="17" width="4.375" style="0" hidden="1" customWidth="1"/>
    <col min="18" max="18" width="2.375" style="0" hidden="1" customWidth="1"/>
    <col min="19" max="19" width="4.375" style="0" hidden="1" customWidth="1"/>
    <col min="20" max="20" width="3.50390625" style="0" hidden="1" customWidth="1"/>
    <col min="21" max="22" width="3.375" style="0" hidden="1" customWidth="1"/>
    <col min="23" max="23" width="4.625" style="0" hidden="1" customWidth="1"/>
    <col min="24" max="24" width="4.375" style="0" hidden="1" customWidth="1"/>
    <col min="25" max="25" width="3.375" style="0" hidden="1" customWidth="1"/>
    <col min="26" max="26" width="0.12890625" style="0" hidden="1" customWidth="1"/>
    <col min="27" max="27" width="3.375" style="0" hidden="1" customWidth="1"/>
    <col min="28" max="28" width="4.625" style="0" hidden="1" customWidth="1"/>
    <col min="29" max="29" width="4.75390625" style="0" hidden="1" customWidth="1"/>
    <col min="30" max="30" width="5.00390625" style="0" hidden="1" customWidth="1"/>
    <col min="31" max="31" width="0.6171875" style="0" hidden="1" customWidth="1"/>
    <col min="32" max="32" width="13.625" style="0" customWidth="1"/>
    <col min="33" max="33" width="7.00390625" style="0" hidden="1" customWidth="1"/>
    <col min="34" max="34" width="7.375" style="0" hidden="1" customWidth="1"/>
    <col min="35" max="36" width="5.125" style="0" customWidth="1"/>
    <col min="37" max="37" width="11.375" style="0" customWidth="1"/>
    <col min="38" max="38" width="13.125" style="0" customWidth="1"/>
    <col min="39" max="39" width="19.125" style="0" customWidth="1"/>
    <col min="40" max="40" width="18.375" style="0" hidden="1" customWidth="1"/>
    <col min="41" max="41" width="6.50390625" style="0" hidden="1" customWidth="1"/>
    <col min="42" max="42" width="12.625" style="0" customWidth="1"/>
    <col min="43" max="43" width="11.25390625" style="0" customWidth="1"/>
    <col min="44" max="44" width="13.75390625" style="0" customWidth="1"/>
  </cols>
  <sheetData>
    <row r="1" ht="14.25">
      <c r="A1" t="s">
        <v>92</v>
      </c>
    </row>
    <row r="2" spans="1:44" ht="50.25" customHeigh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1:44" s="3" customFormat="1" ht="30" customHeight="1">
      <c r="A3" s="58" t="s">
        <v>15</v>
      </c>
      <c r="B3" s="59" t="s">
        <v>2</v>
      </c>
      <c r="C3" s="59" t="s">
        <v>9</v>
      </c>
      <c r="D3" s="59"/>
      <c r="E3" s="59"/>
      <c r="F3" s="59"/>
      <c r="G3" s="59"/>
      <c r="H3" s="58" t="s">
        <v>3</v>
      </c>
      <c r="I3" s="58"/>
      <c r="J3" s="58"/>
      <c r="K3" s="58"/>
      <c r="L3" s="58"/>
      <c r="M3" s="58"/>
      <c r="N3" s="58"/>
      <c r="O3" s="58"/>
      <c r="P3" s="58"/>
      <c r="Q3" s="58"/>
      <c r="R3" s="1"/>
      <c r="S3" s="58" t="s">
        <v>4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1"/>
      <c r="AE3" s="1"/>
      <c r="AF3" s="72" t="s">
        <v>25</v>
      </c>
      <c r="AG3" s="69" t="s">
        <v>26</v>
      </c>
      <c r="AH3" s="69" t="s">
        <v>27</v>
      </c>
      <c r="AI3" s="54" t="s">
        <v>21</v>
      </c>
      <c r="AJ3" s="55" t="s">
        <v>28</v>
      </c>
      <c r="AK3" s="56"/>
      <c r="AL3" s="56"/>
      <c r="AM3" s="57"/>
      <c r="AN3" s="54" t="s">
        <v>46</v>
      </c>
      <c r="AO3" s="71" t="s">
        <v>20</v>
      </c>
      <c r="AP3" s="43" t="s">
        <v>48</v>
      </c>
      <c r="AQ3" s="46" t="s">
        <v>90</v>
      </c>
      <c r="AR3" s="49" t="s">
        <v>38</v>
      </c>
    </row>
    <row r="4" spans="1:44" s="3" customFormat="1" ht="30" customHeight="1">
      <c r="A4" s="58"/>
      <c r="B4" s="59"/>
      <c r="C4" s="2"/>
      <c r="D4" s="2"/>
      <c r="E4" s="2"/>
      <c r="F4" s="2"/>
      <c r="G4" s="2"/>
      <c r="H4" s="62" t="s">
        <v>29</v>
      </c>
      <c r="I4" s="63"/>
      <c r="J4" s="63"/>
      <c r="K4" s="63"/>
      <c r="L4" s="64"/>
      <c r="M4" s="62" t="s">
        <v>19</v>
      </c>
      <c r="N4" s="63"/>
      <c r="O4" s="63"/>
      <c r="P4" s="63"/>
      <c r="Q4" s="64"/>
      <c r="R4" s="1"/>
      <c r="S4" s="62" t="s">
        <v>29</v>
      </c>
      <c r="T4" s="63"/>
      <c r="U4" s="63"/>
      <c r="V4" s="63"/>
      <c r="W4" s="64"/>
      <c r="X4" s="62" t="s">
        <v>19</v>
      </c>
      <c r="Y4" s="63"/>
      <c r="Z4" s="63"/>
      <c r="AA4" s="63"/>
      <c r="AB4" s="63"/>
      <c r="AC4" s="64"/>
      <c r="AD4" s="43" t="s">
        <v>16</v>
      </c>
      <c r="AE4" s="43" t="s">
        <v>17</v>
      </c>
      <c r="AF4" s="50"/>
      <c r="AG4" s="69"/>
      <c r="AH4" s="69"/>
      <c r="AI4" s="70"/>
      <c r="AJ4" s="54" t="s">
        <v>30</v>
      </c>
      <c r="AK4" s="54" t="s">
        <v>31</v>
      </c>
      <c r="AL4" s="54" t="s">
        <v>32</v>
      </c>
      <c r="AM4" s="52" t="s">
        <v>47</v>
      </c>
      <c r="AN4" s="70"/>
      <c r="AO4" s="47"/>
      <c r="AP4" s="44"/>
      <c r="AQ4" s="47"/>
      <c r="AR4" s="50"/>
    </row>
    <row r="5" spans="1:44" s="3" customFormat="1" ht="12" customHeight="1">
      <c r="A5" s="58"/>
      <c r="B5" s="59"/>
      <c r="C5" s="4" t="s">
        <v>14</v>
      </c>
      <c r="D5" s="4" t="s">
        <v>13</v>
      </c>
      <c r="E5" s="4" t="s">
        <v>12</v>
      </c>
      <c r="F5" s="4" t="s">
        <v>11</v>
      </c>
      <c r="G5" s="4" t="s">
        <v>10</v>
      </c>
      <c r="H5" s="2" t="s">
        <v>18</v>
      </c>
      <c r="I5" s="2" t="s">
        <v>0</v>
      </c>
      <c r="J5" s="2" t="s">
        <v>1</v>
      </c>
      <c r="K5" s="2" t="s">
        <v>5</v>
      </c>
      <c r="L5" s="2" t="s">
        <v>6</v>
      </c>
      <c r="M5" s="2" t="s">
        <v>18</v>
      </c>
      <c r="N5" s="2" t="s">
        <v>0</v>
      </c>
      <c r="O5" s="2" t="s">
        <v>1</v>
      </c>
      <c r="P5" s="2" t="s">
        <v>5</v>
      </c>
      <c r="Q5" s="2" t="s">
        <v>6</v>
      </c>
      <c r="R5" s="2"/>
      <c r="S5" s="2" t="s">
        <v>18</v>
      </c>
      <c r="T5" s="2" t="s">
        <v>0</v>
      </c>
      <c r="U5" s="2" t="s">
        <v>1</v>
      </c>
      <c r="V5" s="2" t="s">
        <v>5</v>
      </c>
      <c r="W5" s="2" t="s">
        <v>6</v>
      </c>
      <c r="X5" s="2" t="s">
        <v>18</v>
      </c>
      <c r="Y5" s="65" t="s">
        <v>33</v>
      </c>
      <c r="Z5" s="66"/>
      <c r="AA5" s="2" t="s">
        <v>5</v>
      </c>
      <c r="AB5" s="5" t="s">
        <v>8</v>
      </c>
      <c r="AC5" s="5" t="s">
        <v>7</v>
      </c>
      <c r="AD5" s="45"/>
      <c r="AE5" s="45"/>
      <c r="AF5" s="51"/>
      <c r="AG5" s="69"/>
      <c r="AH5" s="69"/>
      <c r="AI5" s="53"/>
      <c r="AJ5" s="53"/>
      <c r="AK5" s="53"/>
      <c r="AL5" s="53"/>
      <c r="AM5" s="53"/>
      <c r="AN5" s="53"/>
      <c r="AO5" s="48"/>
      <c r="AP5" s="45"/>
      <c r="AQ5" s="48"/>
      <c r="AR5" s="51"/>
    </row>
    <row r="6" spans="1:44" s="13" customFormat="1" ht="34.5" customHeight="1" hidden="1">
      <c r="A6" s="14" t="s">
        <v>36</v>
      </c>
      <c r="B6" s="6">
        <v>47</v>
      </c>
      <c r="C6" s="6">
        <v>75</v>
      </c>
      <c r="D6" s="6">
        <v>100</v>
      </c>
      <c r="E6" s="6">
        <v>112</v>
      </c>
      <c r="F6" s="6">
        <v>123</v>
      </c>
      <c r="G6" s="6">
        <v>128</v>
      </c>
      <c r="H6" s="7">
        <v>11</v>
      </c>
      <c r="I6" s="6">
        <v>1</v>
      </c>
      <c r="J6" s="6">
        <v>5</v>
      </c>
      <c r="K6" s="6">
        <v>4</v>
      </c>
      <c r="L6" s="6">
        <v>1</v>
      </c>
      <c r="M6" s="7">
        <v>28</v>
      </c>
      <c r="N6" s="6"/>
      <c r="O6" s="6">
        <v>4</v>
      </c>
      <c r="P6" s="6">
        <v>4</v>
      </c>
      <c r="Q6" s="6">
        <v>20</v>
      </c>
      <c r="R6" s="6"/>
      <c r="S6" s="9">
        <v>16</v>
      </c>
      <c r="T6" s="8">
        <f>S6*0.1</f>
        <v>1.6</v>
      </c>
      <c r="U6" s="6">
        <v>4</v>
      </c>
      <c r="V6" s="6">
        <v>7</v>
      </c>
      <c r="W6" s="8">
        <v>4</v>
      </c>
      <c r="X6" s="10">
        <v>33</v>
      </c>
      <c r="Y6" s="67">
        <f>X6/16*1</f>
        <v>2.0625</v>
      </c>
      <c r="Z6" s="67"/>
      <c r="AA6" s="11">
        <f>X6/16*3</f>
        <v>6.1875</v>
      </c>
      <c r="AB6" s="11">
        <f>X6/16*5</f>
        <v>10.3125</v>
      </c>
      <c r="AC6" s="11">
        <v>15</v>
      </c>
      <c r="AD6" s="8">
        <f>S6-H6</f>
        <v>5</v>
      </c>
      <c r="AE6" s="8">
        <f>X6-M6</f>
        <v>5</v>
      </c>
      <c r="AF6" s="8" t="s">
        <v>34</v>
      </c>
      <c r="AG6" s="15" t="s">
        <v>37</v>
      </c>
      <c r="AH6" s="12" t="s">
        <v>24</v>
      </c>
      <c r="AI6" s="11">
        <v>2</v>
      </c>
      <c r="AJ6" s="8" t="s">
        <v>23</v>
      </c>
      <c r="AK6" s="11" t="s">
        <v>35</v>
      </c>
      <c r="AL6" s="11" t="s">
        <v>22</v>
      </c>
      <c r="AM6" s="11"/>
      <c r="AN6" s="11"/>
      <c r="AO6" s="16"/>
      <c r="AP6" s="24"/>
      <c r="AQ6" s="26"/>
      <c r="AR6" s="24"/>
    </row>
    <row r="7" spans="1:44" s="23" customFormat="1" ht="34.5" customHeight="1" hidden="1">
      <c r="A7" s="27" t="s">
        <v>41</v>
      </c>
      <c r="B7" s="17">
        <v>49</v>
      </c>
      <c r="C7" s="17">
        <v>102</v>
      </c>
      <c r="D7" s="17">
        <v>104</v>
      </c>
      <c r="E7" s="17">
        <v>110</v>
      </c>
      <c r="F7" s="17">
        <v>125</v>
      </c>
      <c r="G7" s="17">
        <v>131</v>
      </c>
      <c r="H7" s="25">
        <v>13</v>
      </c>
      <c r="I7" s="17">
        <v>1</v>
      </c>
      <c r="J7" s="17">
        <v>5</v>
      </c>
      <c r="K7" s="17">
        <v>5</v>
      </c>
      <c r="L7" s="17">
        <v>2</v>
      </c>
      <c r="M7" s="25">
        <v>22</v>
      </c>
      <c r="N7" s="17"/>
      <c r="O7" s="17"/>
      <c r="P7" s="17">
        <v>5</v>
      </c>
      <c r="Q7" s="17">
        <v>17</v>
      </c>
      <c r="R7" s="17"/>
      <c r="S7" s="19">
        <v>11</v>
      </c>
      <c r="T7" s="18">
        <f>S7*0.1</f>
        <v>1.1</v>
      </c>
      <c r="U7" s="17">
        <v>2</v>
      </c>
      <c r="V7" s="17">
        <v>4</v>
      </c>
      <c r="W7" s="18">
        <v>3</v>
      </c>
      <c r="X7" s="20">
        <v>21</v>
      </c>
      <c r="Y7" s="68">
        <f>X7/16*1</f>
        <v>1.3125</v>
      </c>
      <c r="Z7" s="68"/>
      <c r="AA7" s="21">
        <f>X7/16*3</f>
        <v>3.9375</v>
      </c>
      <c r="AB7" s="21">
        <f>X7/16*5</f>
        <v>6.5625</v>
      </c>
      <c r="AC7" s="21">
        <f>X7/16*7</f>
        <v>9.1875</v>
      </c>
      <c r="AD7" s="18" t="s">
        <v>42</v>
      </c>
      <c r="AE7" s="18">
        <v>0</v>
      </c>
      <c r="AF7" s="18" t="s">
        <v>43</v>
      </c>
      <c r="AG7" s="21" t="s">
        <v>39</v>
      </c>
      <c r="AH7" s="22" t="s">
        <v>24</v>
      </c>
      <c r="AI7" s="21">
        <v>4</v>
      </c>
      <c r="AJ7" s="18"/>
      <c r="AK7" s="21" t="s">
        <v>35</v>
      </c>
      <c r="AL7" s="21" t="s">
        <v>40</v>
      </c>
      <c r="AM7" s="21"/>
      <c r="AN7" s="21"/>
      <c r="AO7" s="29"/>
      <c r="AP7" s="28"/>
      <c r="AQ7" s="22"/>
      <c r="AR7" s="22"/>
    </row>
    <row r="8" spans="1:44" s="34" customFormat="1" ht="28.5" customHeight="1">
      <c r="A8" s="60" t="s">
        <v>51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1" t="s">
        <v>52</v>
      </c>
      <c r="AG8" s="30"/>
      <c r="AH8" s="30"/>
      <c r="AI8" s="32">
        <v>1</v>
      </c>
      <c r="AJ8" s="30"/>
      <c r="AK8" s="32" t="s">
        <v>35</v>
      </c>
      <c r="AL8" s="32" t="s">
        <v>53</v>
      </c>
      <c r="AM8" s="30"/>
      <c r="AN8" s="73" t="s">
        <v>88</v>
      </c>
      <c r="AO8" s="30"/>
      <c r="AP8" s="40" t="s">
        <v>45</v>
      </c>
      <c r="AQ8" s="41"/>
      <c r="AR8" s="30"/>
    </row>
    <row r="9" spans="1:44" s="34" customFormat="1" ht="28.5" customHeight="1">
      <c r="A9" s="77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 t="s">
        <v>52</v>
      </c>
      <c r="AG9" s="30"/>
      <c r="AH9" s="30"/>
      <c r="AI9" s="32">
        <v>1</v>
      </c>
      <c r="AJ9" s="30"/>
      <c r="AK9" s="32" t="s">
        <v>35</v>
      </c>
      <c r="AL9" s="32" t="s">
        <v>53</v>
      </c>
      <c r="AM9" s="30"/>
      <c r="AN9" s="75"/>
      <c r="AO9" s="30"/>
      <c r="AP9" s="40" t="s">
        <v>45</v>
      </c>
      <c r="AQ9" s="41"/>
      <c r="AR9" s="30"/>
    </row>
    <row r="10" spans="1:44" s="34" customFormat="1" ht="33.75" customHeight="1">
      <c r="A10" s="35" t="s">
        <v>55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5" t="s">
        <v>56</v>
      </c>
      <c r="AG10" s="30"/>
      <c r="AH10" s="30"/>
      <c r="AI10" s="35">
        <v>2</v>
      </c>
      <c r="AJ10" s="30"/>
      <c r="AK10" s="35" t="s">
        <v>35</v>
      </c>
      <c r="AL10" s="35" t="s">
        <v>57</v>
      </c>
      <c r="AM10" s="30"/>
      <c r="AN10" s="33" t="s">
        <v>84</v>
      </c>
      <c r="AO10" s="30"/>
      <c r="AP10" s="36" t="s">
        <v>45</v>
      </c>
      <c r="AQ10" s="36" t="s">
        <v>45</v>
      </c>
      <c r="AR10" s="30"/>
    </row>
    <row r="11" spans="1:44" s="34" customFormat="1" ht="32.25" customHeight="1">
      <c r="A11" s="60" t="s">
        <v>58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5" t="s">
        <v>59</v>
      </c>
      <c r="AG11" s="30"/>
      <c r="AH11" s="30"/>
      <c r="AI11" s="35">
        <v>1</v>
      </c>
      <c r="AJ11" s="30"/>
      <c r="AK11" s="35" t="s">
        <v>35</v>
      </c>
      <c r="AL11" s="35" t="s">
        <v>60</v>
      </c>
      <c r="AM11" s="30"/>
      <c r="AN11" s="73" t="s">
        <v>89</v>
      </c>
      <c r="AO11" s="30"/>
      <c r="AP11" s="40" t="s">
        <v>49</v>
      </c>
      <c r="AQ11" s="41"/>
      <c r="AR11" s="30"/>
    </row>
    <row r="12" spans="1:44" s="34" customFormat="1" ht="31.5" customHeight="1">
      <c r="A12" s="6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5" t="s">
        <v>59</v>
      </c>
      <c r="AG12" s="30"/>
      <c r="AH12" s="30"/>
      <c r="AI12" s="35">
        <v>1</v>
      </c>
      <c r="AJ12" s="30"/>
      <c r="AK12" s="35" t="s">
        <v>35</v>
      </c>
      <c r="AL12" s="35" t="s">
        <v>61</v>
      </c>
      <c r="AM12" s="30"/>
      <c r="AN12" s="74"/>
      <c r="AO12" s="30"/>
      <c r="AP12" s="40" t="s">
        <v>49</v>
      </c>
      <c r="AQ12" s="41"/>
      <c r="AR12" s="30"/>
    </row>
    <row r="13" spans="1:44" s="34" customFormat="1" ht="33" customHeight="1">
      <c r="A13" s="38" t="s">
        <v>62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5" t="s">
        <v>63</v>
      </c>
      <c r="AG13" s="30"/>
      <c r="AH13" s="30"/>
      <c r="AI13" s="35">
        <v>2</v>
      </c>
      <c r="AJ13" s="30"/>
      <c r="AK13" s="35" t="s">
        <v>35</v>
      </c>
      <c r="AL13" s="32" t="s">
        <v>53</v>
      </c>
      <c r="AM13" s="30"/>
      <c r="AN13" s="37" t="s">
        <v>85</v>
      </c>
      <c r="AO13" s="30"/>
      <c r="AP13" s="40" t="s">
        <v>44</v>
      </c>
      <c r="AQ13" s="41"/>
      <c r="AR13" s="30"/>
    </row>
    <row r="14" spans="1:44" s="34" customFormat="1" ht="45.75" customHeight="1">
      <c r="A14" s="35" t="s">
        <v>65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5" t="s">
        <v>66</v>
      </c>
      <c r="AG14" s="30"/>
      <c r="AH14" s="30"/>
      <c r="AI14" s="35">
        <v>2</v>
      </c>
      <c r="AJ14" s="30"/>
      <c r="AK14" s="35" t="s">
        <v>35</v>
      </c>
      <c r="AL14" s="35" t="s">
        <v>67</v>
      </c>
      <c r="AM14" s="30"/>
      <c r="AN14" s="33" t="s">
        <v>83</v>
      </c>
      <c r="AO14" s="30"/>
      <c r="AP14" s="40" t="s">
        <v>44</v>
      </c>
      <c r="AQ14" s="41"/>
      <c r="AR14" s="30"/>
    </row>
    <row r="15" spans="1:44" s="34" customFormat="1" ht="62.25" customHeight="1">
      <c r="A15" s="35" t="s">
        <v>68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5" t="s">
        <v>69</v>
      </c>
      <c r="AG15" s="30"/>
      <c r="AH15" s="30"/>
      <c r="AI15" s="35">
        <v>2</v>
      </c>
      <c r="AJ15" s="30"/>
      <c r="AK15" s="35" t="s">
        <v>54</v>
      </c>
      <c r="AL15" s="35" t="s">
        <v>70</v>
      </c>
      <c r="AM15" s="30"/>
      <c r="AN15" s="33" t="s">
        <v>82</v>
      </c>
      <c r="AO15" s="30"/>
      <c r="AP15" s="40" t="s">
        <v>44</v>
      </c>
      <c r="AQ15" s="41"/>
      <c r="AR15" s="30"/>
    </row>
    <row r="16" spans="1:44" s="34" customFormat="1" ht="32.25" customHeight="1">
      <c r="A16" s="78" t="s">
        <v>71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9" t="s">
        <v>72</v>
      </c>
      <c r="AG16" s="30"/>
      <c r="AH16" s="30"/>
      <c r="AI16" s="39">
        <v>1</v>
      </c>
      <c r="AJ16" s="30"/>
      <c r="AK16" s="39" t="s">
        <v>35</v>
      </c>
      <c r="AL16" s="39" t="s">
        <v>73</v>
      </c>
      <c r="AM16" s="30"/>
      <c r="AN16" s="73" t="s">
        <v>86</v>
      </c>
      <c r="AO16" s="30"/>
      <c r="AP16" s="40" t="s">
        <v>49</v>
      </c>
      <c r="AQ16" s="41"/>
      <c r="AR16" s="30"/>
    </row>
    <row r="17" spans="1:44" s="34" customFormat="1" ht="33.75" customHeight="1">
      <c r="A17" s="7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9" t="s">
        <v>72</v>
      </c>
      <c r="AG17" s="30"/>
      <c r="AH17" s="30"/>
      <c r="AI17" s="39">
        <v>1</v>
      </c>
      <c r="AJ17" s="30"/>
      <c r="AK17" s="39" t="s">
        <v>54</v>
      </c>
      <c r="AL17" s="39" t="s">
        <v>73</v>
      </c>
      <c r="AM17" s="30"/>
      <c r="AN17" s="74"/>
      <c r="AO17" s="30"/>
      <c r="AP17" s="40" t="s">
        <v>49</v>
      </c>
      <c r="AQ17" s="41"/>
      <c r="AR17" s="30"/>
    </row>
    <row r="18" spans="1:44" s="34" customFormat="1" ht="28.5" customHeight="1">
      <c r="A18" s="78" t="s">
        <v>74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5" t="s">
        <v>75</v>
      </c>
      <c r="AG18" s="30"/>
      <c r="AH18" s="30"/>
      <c r="AI18" s="35">
        <v>2</v>
      </c>
      <c r="AJ18" s="30"/>
      <c r="AK18" s="35" t="s">
        <v>35</v>
      </c>
      <c r="AL18" s="35" t="s">
        <v>76</v>
      </c>
      <c r="AM18" s="30"/>
      <c r="AN18" s="79" t="s">
        <v>81</v>
      </c>
      <c r="AO18" s="30"/>
      <c r="AP18" s="40" t="s">
        <v>44</v>
      </c>
      <c r="AQ18" s="41"/>
      <c r="AR18" s="30"/>
    </row>
    <row r="19" spans="1:44" s="34" customFormat="1" ht="28.5" customHeight="1">
      <c r="A19" s="78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5" t="s">
        <v>75</v>
      </c>
      <c r="AG19" s="30"/>
      <c r="AH19" s="30"/>
      <c r="AI19" s="35">
        <v>1</v>
      </c>
      <c r="AJ19" s="30"/>
      <c r="AK19" s="35" t="s">
        <v>35</v>
      </c>
      <c r="AL19" s="35" t="s">
        <v>73</v>
      </c>
      <c r="AM19" s="30"/>
      <c r="AN19" s="80"/>
      <c r="AO19" s="30"/>
      <c r="AP19" s="40" t="s">
        <v>49</v>
      </c>
      <c r="AQ19" s="41"/>
      <c r="AR19" s="30"/>
    </row>
    <row r="20" spans="1:44" s="34" customFormat="1" ht="28.5" customHeight="1">
      <c r="A20" s="7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5" t="s">
        <v>75</v>
      </c>
      <c r="AG20" s="30"/>
      <c r="AH20" s="30"/>
      <c r="AI20" s="35">
        <v>1</v>
      </c>
      <c r="AJ20" s="30"/>
      <c r="AK20" s="35" t="s">
        <v>35</v>
      </c>
      <c r="AL20" s="35" t="s">
        <v>64</v>
      </c>
      <c r="AM20" s="35" t="s">
        <v>77</v>
      </c>
      <c r="AN20" s="80"/>
      <c r="AO20" s="30"/>
      <c r="AP20" s="40" t="s">
        <v>49</v>
      </c>
      <c r="AQ20" s="41"/>
      <c r="AR20" s="30"/>
    </row>
    <row r="21" spans="1:44" s="34" customFormat="1" ht="75" customHeight="1">
      <c r="A21" s="35" t="s">
        <v>78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5" t="s">
        <v>79</v>
      </c>
      <c r="AG21" s="30"/>
      <c r="AH21" s="30"/>
      <c r="AI21" s="35">
        <v>323</v>
      </c>
      <c r="AJ21" s="30"/>
      <c r="AK21" s="32" t="s">
        <v>54</v>
      </c>
      <c r="AL21" s="35" t="s">
        <v>80</v>
      </c>
      <c r="AM21" s="30"/>
      <c r="AN21" s="33" t="s">
        <v>87</v>
      </c>
      <c r="AO21" s="30"/>
      <c r="AP21" s="40" t="s">
        <v>91</v>
      </c>
      <c r="AQ21" s="41"/>
      <c r="AR21" s="30"/>
    </row>
    <row r="22" spans="1:44" ht="39.75" customHeight="1">
      <c r="A22" s="76" t="s">
        <v>93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</row>
  </sheetData>
  <sheetProtection/>
  <mergeCells count="51">
    <mergeCell ref="AN18:AN20"/>
    <mergeCell ref="AP12:AQ12"/>
    <mergeCell ref="AP13:AQ13"/>
    <mergeCell ref="AP17:AQ17"/>
    <mergeCell ref="AP18:AQ18"/>
    <mergeCell ref="AP19:AQ19"/>
    <mergeCell ref="AP20:AQ20"/>
    <mergeCell ref="AP14:AQ14"/>
    <mergeCell ref="AP15:AQ15"/>
    <mergeCell ref="A22:AR22"/>
    <mergeCell ref="AP8:AQ8"/>
    <mergeCell ref="AP9:AQ9"/>
    <mergeCell ref="A8:A9"/>
    <mergeCell ref="A11:A12"/>
    <mergeCell ref="A16:A17"/>
    <mergeCell ref="AP16:AQ16"/>
    <mergeCell ref="AP21:AQ21"/>
    <mergeCell ref="A18:A20"/>
    <mergeCell ref="AP11:AQ11"/>
    <mergeCell ref="AO3:AO5"/>
    <mergeCell ref="AL4:AL5"/>
    <mergeCell ref="AF3:AF5"/>
    <mergeCell ref="AN16:AN17"/>
    <mergeCell ref="AN11:AN12"/>
    <mergeCell ref="AN8:AN9"/>
    <mergeCell ref="AN3:AN5"/>
    <mergeCell ref="Y6:Z6"/>
    <mergeCell ref="Y7:Z7"/>
    <mergeCell ref="AG3:AG5"/>
    <mergeCell ref="AI3:AI5"/>
    <mergeCell ref="AE4:AE5"/>
    <mergeCell ref="AK4:AK5"/>
    <mergeCell ref="AH3:AH5"/>
    <mergeCell ref="B3:B5"/>
    <mergeCell ref="C3:G3"/>
    <mergeCell ref="H3:Q3"/>
    <mergeCell ref="S3:AC3"/>
    <mergeCell ref="H4:L4"/>
    <mergeCell ref="S4:W4"/>
    <mergeCell ref="X4:AC4"/>
    <mergeCell ref="Y5:Z5"/>
    <mergeCell ref="M4:Q4"/>
    <mergeCell ref="A2:AR2"/>
    <mergeCell ref="AP3:AP5"/>
    <mergeCell ref="AQ3:AQ5"/>
    <mergeCell ref="AR3:AR5"/>
    <mergeCell ref="AM4:AM5"/>
    <mergeCell ref="AD4:AD5"/>
    <mergeCell ref="AJ4:AJ5"/>
    <mergeCell ref="AJ3:AM3"/>
    <mergeCell ref="A3:A5"/>
  </mergeCells>
  <printOptions/>
  <pageMargins left="0.79" right="0.17" top="0.42" bottom="0.36" header="0.17" footer="0.1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hyyy</dc:creator>
  <cp:keywords/>
  <dc:description/>
  <cp:lastModifiedBy>User</cp:lastModifiedBy>
  <cp:lastPrinted>2015-01-08T00:56:57Z</cp:lastPrinted>
  <dcterms:created xsi:type="dcterms:W3CDTF">2012-04-24T01:27:50Z</dcterms:created>
  <dcterms:modified xsi:type="dcterms:W3CDTF">2015-02-06T00:45:00Z</dcterms:modified>
  <cp:category/>
  <cp:version/>
  <cp:contentType/>
  <cp:contentStatus/>
</cp:coreProperties>
</file>